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\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docProps\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高清屏明细1 </vt:lpstr>
      <vt:lpstr>高清屏明细2</vt:lpstr>
      <vt:lpstr>高清屏明细3</vt:lpstr>
    </vt:vector>
  </TitlesOfParts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lsarea</dc:creator>
  <cp:lastModifiedBy>Administrator</cp:lastModifiedBy>
  <dcterms:created xsi:type="dcterms:W3CDTF">2025-09-09T07:40:00Z</dcterms:created>
  <dcterms:modified xsi:type="dcterms:W3CDTF">2025-12-25T01:00:30Z</dcterms:modified>
</cp:coreProperties>
</file>

<file path=docProps\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2052-12.8.2.18913</vt:lpwstr>
  </property>
  <property fmtid="{D5CDD505-2E9C-101B-9397-08002B2CF9AE}" pid="3" name="5B77E7CEEC58BC6AFAE8886BEB80DBEB">
    <vt:lpwstr>otCYQxs9Dbw2bUEn/Soxv9pYAoWsCRIsU8+gIbxzzmNcJN13+qHIPyWmbF9hFzPHyi2m8DLwi54E5OVVM5pJ0yGmgAiYTaR6oYUdYZxdjep6I9xviFUFZ9aTScfBW9OGYa8PFgsH6tmeGva8LvnzVeSU1c/JkD2AzyE9cF/ArleERVq09mjCGPhC4k0rgRvFOxcUBnXL4aK7kDImy5JP9rbd+vkuj+WwOdnJX8USBqjAKwjWHAsf0NKdaNcg2Xzph69RrwDFwB4IoAuyUgzICZtrHeVg7VNyYXfQ9DrAHxhNkqBgWQhpK7S8w7J10FA9u/4uZc6JIZ2gBveAMaAs/O7471hbuiEPXaXz8Tf2vJKf5FWnyxfZM/RKoFdbAvSxPyo25CWodHc3Wd7IPxYGrD+pOFhAuCTcQMBepuvIp+qMLSwFLF0mU2QemBiXIEHOpVRY7jelgfNBxW/0YjmL/l03JJzTmhEgcMwdmasnvDiQ5vmeJqtZELotNjGKCcZwM9K8cHkE7g2sWzDmE6xrBM4R21yUE6MB3Up02iVz1KEFYw48kU/FQ0AX3x/6gHa2G3ISK1/rUBIoFFnRYcCdzV4ncb+bRrxvNGS0x3293yNIOsSw+BXFAHeDe2WWdAS0r2IKU9Kzw6IsPRol/S+MdmwKet7r33aRCvp7JWjHdQNhtgp/p51WRH7kCosJjHkNLVAP0P+t0OBld9JxdA5muWFZyLpT/GxdYxZeV8wB00WCbT4hrqdppPW3RjJpxnspasWvzyYMpZH4Xbyzb4rgJ0sXylx+eqrRYs4H2J+MjNJZNS9OpNf9l+CdACaIfkXFbA/ZfPdVbXkq6gjKqYHW3Gu2cu63egpGprU3vU3d3j3dRLlDZnpCqI+zhC3v1F58riHmBrUjowzeeON97qDXoAZyW1BnYF5eoA77ZBNzhyNafBhTv0jPK3JXkPxif3sAoOIDk55Gc7Vo4UPdtvarmGNvyBoZbeHAIQ4KprvUiNFP/+8DWVitQLGi2H0RU9Pajcoqdlmg6+kGCFYwqKZcdMETaZTmsuv8LmyT5R2eNXKo0w9S6pVKx4jGQNC7KauvVbeeLwf7uhvoEThDanEI1lxsBTdThm4ojQ4NPDuNJeQPLs/EQpXkNGBdqxNaRRpF7/Ig5W5GXoz9wCpOJWR8eyATdPIxkVE2VgB4fUE9oJY01ilZUHEdE1/bsPZCs30GRltopSevXbvv63X9on0AGe5JFaQfzfXhopcvdTUHgVI3sQXI8UltQYugmjquh+c54zwhnSJeBq+N9LwcWyT2AfHjNsdJuHwh9+9YdOt1DlGFUyNum00qaLce7x987RyVOjIZFOt1/58yWah8UTrYrBOuDIy3CLY+OpCZ45ddX7H33/aMwGCQbZHpNM7Ugm4zHSmUQ79QX7A1m8cKBoZXFo5O6vnkDNcFfaOqHw7Y5xZpHQfvdOB2h+YNUOGDtjmbDnKhQ+Q8X8GE6ZCAAlN2oeVxYQQ2DOnOo4K3okPfBovCmz76HRNxvTjHAtOtLSeCD7Kp4Edz0HZdvgr5OfAtidh39nTAclAEPHex3otD0pZtwepvwWBysyiR3nCl/vI5cbcJEiBjjLXlHd5H3iZAIyZx4VSP1RLl8fzwoW6uvVRdKUwvt1DsoWc02F8OTayH</vt:lpwstr>
  </property>
  <property fmtid="{D5CDD505-2E9C-101B-9397-08002B2CF9AE}" pid="4" name="ICV">
    <vt:lpwstr>C0A70C6EABF84DF3A6216F8AF1AA55B7_12</vt:lpwstr>
  </property>
</Properties>
</file>

<file path=xl\_rels\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\sharedStrings.xml><?xml version="1.0" encoding="utf-8"?>
<sst xmlns="http://schemas.openxmlformats.org/spreadsheetml/2006/main" count="384" uniqueCount="127">
  <si>
    <t>室内Q1.8 H全彩LED屏设备报价清单表1</t>
  </si>
  <si>
    <t>扫描方式</t>
  </si>
  <si>
    <t>模组尺寸（长*高）m</t>
  </si>
  <si>
    <t>模组分辨率（长*高）</t>
  </si>
  <si>
    <t>刷新率</t>
  </si>
  <si>
    <t>显示宽度m</t>
  </si>
  <si>
    <t>显示高度</t>
  </si>
  <si>
    <r>
      <rPr>
        <sz val="10"/>
        <color theme="1"/>
        <rFont val="微软雅黑"/>
        <charset val="134"/>
      </rPr>
      <t>显示面积m</t>
    </r>
    <r>
      <rPr>
        <vertAlign val="superscript"/>
        <sz val="10"/>
        <color rgb="FF000000"/>
        <rFont val="微软雅黑"/>
        <charset val="134"/>
      </rPr>
      <t>2</t>
    </r>
  </si>
  <si>
    <t>宽模组数量</t>
  </si>
  <si>
    <t>高模组数量</t>
  </si>
  <si>
    <t>长分辨率</t>
  </si>
  <si>
    <t>高分辨率</t>
  </si>
  <si>
    <t>总分辨率</t>
  </si>
  <si>
    <t>含外边框屏体宽度m</t>
  </si>
  <si>
    <t>含外边框屏体高度m</t>
  </si>
  <si>
    <r>
      <rPr>
        <sz val="10"/>
        <color theme="1"/>
        <rFont val="微软雅黑"/>
        <charset val="134"/>
      </rPr>
      <t>含外边框屏体面积m</t>
    </r>
    <r>
      <rPr>
        <vertAlign val="superscript"/>
        <sz val="10"/>
        <color indexed="8"/>
        <rFont val="微软雅黑"/>
        <charset val="134"/>
      </rPr>
      <t>2</t>
    </r>
  </si>
  <si>
    <t>序号</t>
  </si>
  <si>
    <t>设备名称</t>
  </si>
  <si>
    <t>品牌</t>
  </si>
  <si>
    <t>规格型号</t>
  </si>
  <si>
    <t>技术参数</t>
  </si>
  <si>
    <t>数量</t>
  </si>
  <si>
    <t>单位</t>
  </si>
  <si>
    <t>单价</t>
  </si>
  <si>
    <t>金额</t>
  </si>
  <si>
    <t>备注</t>
  </si>
  <si>
    <t>一、显示屏屏体材料部分：</t>
  </si>
  <si>
    <t>室内全彩</t>
  </si>
  <si>
    <t>室内全彩Q1.8H</t>
  </si>
  <si>
    <r>
      <rPr>
        <sz val="10"/>
        <color rgb="FF000000"/>
        <rFont val="微软雅黑"/>
        <charset val="134"/>
      </rPr>
      <t>1.点间距：1.8mm全彩，点密度：288906点/平米；
2.模组尺寸：320mm*160mm；
3.管芯：SMD1515,1R1G1B,国产一线品牌；
4.亮度:≥450cd/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微软雅黑"/>
        <charset val="134"/>
      </rPr>
      <t>；
5.颜色深度:14bit；
6.刷新频率：3840HZ；
7.开关电源工作电压：DC4.5V；
8.模组视角：水平视角140度，垂直视角130度；
9.最大功率：≤410W/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微软雅黑"/>
        <charset val="134"/>
      </rPr>
      <t>，视频功率：≤160W/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微软雅黑"/>
        <charset val="134"/>
      </rPr>
      <t>。控制方式计算机控制，视频同步，实时显示，亮度调节手动/自动可调，使用寿命≥10万小时，平均无故障时间≥1万小时，衰减率≤15%，连续失控点0，离散失控点＜0.0001，出厂时为0，盲点率＜0.0003，出厂时为0，工作温度范围-20℃ 至40℃，工作温度范围10%至65%RH，防护性能超温/过载/掉电/图像补偿/各种校正技术/过流/过压/防雷（可选项）屏幕水平平整度 ＜1mm/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微软雅黑"/>
        <charset val="134"/>
      </rPr>
      <t>，屏幕垂直平整度 ＜1mm/</t>
    </r>
    <r>
      <rPr>
        <sz val="10"/>
        <color rgb="FF000000"/>
        <rFont val="宋体"/>
        <charset val="134"/>
      </rPr>
      <t>㎡</t>
    </r>
  </si>
  <si>
    <t>张</t>
  </si>
  <si>
    <t>/</t>
  </si>
  <si>
    <t>备用2张</t>
  </si>
  <si>
    <t>磁铁</t>
  </si>
  <si>
    <t>M4</t>
  </si>
  <si>
    <t>颗</t>
  </si>
  <si>
    <t>二、屏体辅材及控制系统：</t>
  </si>
  <si>
    <t>处理器</t>
  </si>
  <si>
    <t>上海仰邦</t>
  </si>
  <si>
    <t>K6</t>
  </si>
  <si>
    <t xml:space="preserve">专业主控是针对LED显示屏工程应用领域的专业级控制系统和视频处理设备；具备丰富的视频信号接口，支持SDI、HDMI、DVI等高清数字接口，多路信号间无缝切换；支持广播级缩放及多画面显示。具备6个千兆网口输出，单机可支持最宽8192像素，或最高4096像素的LED显示屏。同时，还具备一系列丰富实用的功能，可以实现灵活的屏幕控制和高品质的图像显示，在LED显示屏工程应用领域具有显著优势。
•支持丰富的数字信号接口，包括1路SDI，1路HDMI，2路DVI；
•最大输入分辨率1920*1200@60Hz，支持分辨率任意设置；
•最大带载390万像素，最宽8192或最高4096像素；
•支持视频源任意切换，任意缩放；
•支持三画面显示，位置、大小可自由调节；
•支持HDCP1.4；
•双USB2.0高速通讯接口，用于电脑调试和主控间任意级联；
•支持亮度和色温调节；
•支持低亮高灰； </t>
  </si>
  <si>
    <t>台</t>
  </si>
  <si>
    <t>电源</t>
  </si>
  <si>
    <t>创联</t>
  </si>
  <si>
    <t>4.5V</t>
  </si>
  <si>
    <t>•输出电流：40AA,输入电压：220V,输出电压：4.5V；
•电压调整率：10%,负载调整率：5%,输出功率：200W；
•类型：AC/DC,电源晶体管连接方式：单端式；
•工作效率：90%,输出电压精度：95%。</t>
  </si>
  <si>
    <t>接收卡</t>
  </si>
  <si>
    <t>75H12</t>
  </si>
  <si>
    <t>1、集成12路HUB75接口，无需再配转接板，更方便，成本更低
2、减少接插连接件，减少故障点，故障率更低；
3、支持常规芯片实现高刷新、高灰度、高亮度
4、支持市场主流常规芯片、PWM芯片、士兰芯片
5、全新灰度引擎，低灰度表现更佳
6、可消除单元板设计引起的某行偏暗、低灰偏红、鬼影等细节问题
7、支持高精度的色度、亮度一体化逐点校正
8、支持静态到64扫之间的任意扫描类型
9、支持灵活抽点、抽行抽列、数据组偏移，可轻松实现各种异型屏、创意显示屏
10、单卡支持24组RGB信号输出
11、支持箱体标定标序
12、支持超大带载面积
13、支持DC 3.8V~5.5V超宽工作电压</t>
  </si>
  <si>
    <t>长排线</t>
  </si>
  <si>
    <t>国产</t>
  </si>
  <si>
    <t>16P</t>
  </si>
  <si>
    <t>长度根据屏体搭配</t>
  </si>
  <si>
    <t>根</t>
  </si>
  <si>
    <t>三芯线</t>
  </si>
  <si>
    <t>定制</t>
  </si>
  <si>
    <t>2.5㎡电源线，长度根据屏体搭配</t>
  </si>
  <si>
    <t>网线</t>
  </si>
  <si>
    <t>1m</t>
  </si>
  <si>
    <t>超五类</t>
  </si>
  <si>
    <t>接收卡线</t>
  </si>
  <si>
    <t>显示屏结构</t>
  </si>
  <si>
    <t>钢结构</t>
  </si>
  <si>
    <t>平方</t>
  </si>
  <si>
    <t>LED播放软件</t>
  </si>
  <si>
    <t>MCLEDPlayer</t>
  </si>
  <si>
    <t>V6.0最新版</t>
  </si>
  <si>
    <t>多功能输入界面文本文件，WORD文件，所有图片文件</t>
  </si>
  <si>
    <t>套</t>
  </si>
  <si>
    <t>赠送</t>
  </si>
  <si>
    <t>三、辅助设备及工程施工：</t>
  </si>
  <si>
    <t>配电柜</t>
  </si>
  <si>
    <t>kw</t>
  </si>
  <si>
    <t>PLC编程智能控制，工业控制，全面保护功能，三相五线制供电，配电系统保证三相平衡，尽量减少对电网的冲击影响，配备过流、短路、断路、过压、欠压、温度监控等保护措施，相应故障指示装置，配备检修的断路装置和手动开关装置，同时具备防潮、防尘、防高温、防腐蚀、防燃烧、防静电、抗震动、抗雷击功能。</t>
  </si>
  <si>
    <t>客户自备</t>
  </si>
  <si>
    <t>控制计算机</t>
  </si>
  <si>
    <t>带独立显卡、PCI插槽2个</t>
  </si>
  <si>
    <t>音响功放</t>
  </si>
  <si>
    <t>音箱功放，增强信号功率以驱动音箱发声，达到声音传播和调节声音作用</t>
  </si>
  <si>
    <t>工程布线</t>
  </si>
  <si>
    <t>电源线/网线</t>
  </si>
  <si>
    <t>电源线从电箱输出到屏体，网线从控制室输出到屏体</t>
  </si>
  <si>
    <t>项</t>
  </si>
  <si>
    <t>安装调试</t>
  </si>
  <si>
    <t>人工</t>
  </si>
  <si>
    <t>现场安装</t>
  </si>
  <si>
    <t>含人工安装调试运输一年上门售后</t>
  </si>
  <si>
    <t>四、LED显示屏项目总价：</t>
  </si>
  <si>
    <t>小计1显示屏屏体材料部分费用</t>
  </si>
  <si>
    <t>小计2屏体辅材及控制系统费用</t>
  </si>
  <si>
    <t>小计3辅助设备及工程施工费用</t>
  </si>
  <si>
    <t>总计含税：</t>
  </si>
  <si>
    <t>¥55435</t>
  </si>
  <si>
    <t>室内Q1.8 H全彩LED屏设备报价清单表2</t>
  </si>
  <si>
    <t>75H16</t>
  </si>
  <si>
    <t>¥52714</t>
  </si>
  <si>
    <t>55寸拼接屏报价清单表3</t>
  </si>
  <si>
    <t>4（长）*4（高）拼接  显示尺寸：4838.4MM*2721.6MM</t>
  </si>
  <si>
    <t>产品</t>
  </si>
  <si>
    <t>规格</t>
  </si>
  <si>
    <t>合计</t>
  </si>
  <si>
    <t>55寸拼接屏                 1.8mm拼缝</t>
  </si>
  <si>
    <t>显示尺寸：55 inch
背光源类型：D-LED;
物理拼缝：≤1.7 mm;
物理分辨率：1920×1080 60 Hz
亮度：500 cd/m²
可视角：178°(水平)/178°(垂直)
对比度：3500:1                             显示比例：16:9                             显示区域：1209.6（H）*680.4（V）mm</t>
  </si>
  <si>
    <t>4*4
WP55B02D</t>
  </si>
  <si>
    <t>控制软件</t>
  </si>
  <si>
    <t>大屏幕控制软件，具有国家计算机软件著作权，支持后期升级</t>
  </si>
  <si>
    <t>拼接专用线材</t>
  </si>
  <si>
    <t>包括DVI/RGB/VIDEO等线缆</t>
  </si>
  <si>
    <t>分配器</t>
  </si>
  <si>
    <t>1进16出</t>
  </si>
  <si>
    <t>拼接屏专用支架</t>
  </si>
  <si>
    <t>液压支架</t>
  </si>
  <si>
    <t>挂钩</t>
  </si>
  <si>
    <t>含五金</t>
  </si>
  <si>
    <t>包含</t>
  </si>
  <si>
    <t>电脑</t>
  </si>
  <si>
    <t>功放音响</t>
  </si>
  <si>
    <t>不锈钢收边</t>
  </si>
  <si>
    <t>含不锈钢材料及配件等</t>
  </si>
  <si>
    <t>分屏器</t>
  </si>
  <si>
    <t>机柜</t>
  </si>
  <si>
    <t>3显示屏设备机柜600*600*600</t>
  </si>
  <si>
    <t>运输费，保险费</t>
  </si>
  <si>
    <t>安装调试服务费</t>
  </si>
  <si>
    <t>块</t>
  </si>
  <si>
    <t>合计（含增值税专用发票）</t>
  </si>
  <si>
    <t>质保：产品质保一年</t>
  </si>
</sst>
</file>

<file path=xl\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  <numFmt numFmtId="179" formatCode="[DBNum2][$-804]General"/>
  </numFmts>
  <fonts count="4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8.5"/>
      <color theme="1"/>
      <name val="宋体"/>
      <charset val="134"/>
    </font>
    <font>
      <sz val="8.5"/>
      <color theme="1"/>
      <name val="宋体"/>
      <charset val="134"/>
    </font>
    <font>
      <b/>
      <sz val="20"/>
      <name val="微软雅黑"/>
      <charset val="134"/>
    </font>
    <font>
      <sz val="8.5"/>
      <color rgb="FF000000"/>
      <name val="宋体"/>
      <charset val="134"/>
    </font>
    <font>
      <b/>
      <sz val="8.5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宋体"/>
      <charset val="134"/>
    </font>
    <font>
      <b/>
      <sz val="8.5"/>
      <name val="宋体"/>
      <charset val="134"/>
    </font>
    <font>
      <sz val="10"/>
      <color theme="1"/>
      <name val="微软雅黑"/>
      <charset val="134"/>
    </font>
    <font>
      <b/>
      <sz val="12"/>
      <name val="微软雅黑"/>
      <charset val="134"/>
    </font>
    <font>
      <b/>
      <sz val="11"/>
      <name val="微软雅黑"/>
      <charset val="134"/>
    </font>
    <font>
      <b/>
      <sz val="11"/>
      <color indexed="8"/>
      <name val="微软雅黑"/>
      <charset val="134"/>
    </font>
    <font>
      <sz val="10"/>
      <color indexed="8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b/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134"/>
    </font>
    <font>
      <vertAlign val="superscript"/>
      <sz val="10"/>
      <color rgb="FF000000"/>
      <name val="微软雅黑"/>
      <charset val="134"/>
    </font>
    <font>
      <vertAlign val="superscript"/>
      <sz val="10"/>
      <color indexed="8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1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6" borderId="11" applyNumberFormat="0" applyAlignment="0" applyProtection="0">
      <alignment vertical="center"/>
    </xf>
    <xf numFmtId="0" fontId="34" fillId="7" borderId="13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0" borderId="0"/>
    <xf numFmtId="0" fontId="42" fillId="0" borderId="0">
      <alignment vertical="center"/>
    </xf>
    <xf numFmtId="0" fontId="42" fillId="0" borderId="16" applyNumberFormat="0" applyFont="0" applyFill="0" applyBorder="0" applyAlignment="0" applyProtection="0">
      <alignment horizontal="left" vertical="center" wrapText="1"/>
    </xf>
    <xf numFmtId="0" fontId="42" fillId="0" borderId="0"/>
    <xf numFmtId="0" fontId="43" fillId="0" borderId="0"/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53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4" fillId="0" borderId="1" xfId="49" applyNumberFormat="1" applyFont="1" applyFill="1" applyBorder="1" applyAlignment="1">
      <alignment horizontal="center" vertical="center"/>
    </xf>
    <xf numFmtId="0" fontId="14" fillId="0" borderId="1" xfId="1" applyNumberFormat="1" applyFont="1" applyFill="1" applyBorder="1" applyAlignment="1">
      <alignment horizontal="center" vertical="center"/>
    </xf>
    <xf numFmtId="0" fontId="15" fillId="3" borderId="2" xfId="52" applyFont="1" applyFill="1" applyBorder="1" applyAlignment="1">
      <alignment horizontal="left" vertical="center"/>
    </xf>
    <xf numFmtId="0" fontId="15" fillId="3" borderId="3" xfId="52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9" fillId="3" borderId="1" xfId="52" applyFont="1" applyFill="1" applyBorder="1" applyAlignment="1">
      <alignment horizontal="center" vertical="center" wrapText="1"/>
    </xf>
    <xf numFmtId="0" fontId="15" fillId="3" borderId="5" xfId="52" applyFont="1" applyFill="1" applyBorder="1" applyAlignment="1">
      <alignment horizontal="left" vertical="center"/>
    </xf>
    <xf numFmtId="0" fontId="15" fillId="3" borderId="6" xfId="52" applyFont="1" applyFill="1" applyBorder="1" applyAlignment="1">
      <alignment horizontal="left" vertical="center"/>
    </xf>
    <xf numFmtId="0" fontId="15" fillId="0" borderId="2" xfId="52" applyFont="1" applyFill="1" applyBorder="1" applyAlignment="1">
      <alignment horizontal="left" vertical="center"/>
    </xf>
    <xf numFmtId="0" fontId="15" fillId="0" borderId="3" xfId="52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79" fontId="21" fillId="0" borderId="2" xfId="0" applyNumberFormat="1" applyFont="1" applyFill="1" applyBorder="1" applyAlignment="1">
      <alignment horizontal="center" vertical="center"/>
    </xf>
    <xf numFmtId="179" fontId="21" fillId="0" borderId="3" xfId="0" applyNumberFormat="1" applyFont="1" applyFill="1" applyBorder="1" applyAlignment="1">
      <alignment horizontal="center" vertical="center"/>
    </xf>
    <xf numFmtId="179" fontId="21" fillId="0" borderId="4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 applyAlignment="1"/>
    <xf numFmtId="176" fontId="13" fillId="0" borderId="1" xfId="0" applyNumberFormat="1" applyFont="1" applyFill="1" applyBorder="1" applyAlignment="1">
      <alignment horizontal="center" vertical="center" wrapText="1"/>
    </xf>
    <xf numFmtId="178" fontId="14" fillId="0" borderId="1" xfId="49" applyNumberFormat="1" applyFont="1" applyFill="1" applyBorder="1" applyAlignment="1">
      <alignment horizontal="center" vertical="center"/>
    </xf>
    <xf numFmtId="0" fontId="15" fillId="3" borderId="4" xfId="52" applyFont="1" applyFill="1" applyBorder="1" applyAlignment="1">
      <alignment horizontal="left" vertical="center"/>
    </xf>
    <xf numFmtId="0" fontId="17" fillId="3" borderId="1" xfId="0" applyNumberFormat="1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5" fillId="3" borderId="7" xfId="52" applyFont="1" applyFill="1" applyBorder="1" applyAlignment="1">
      <alignment horizontal="left" vertical="center"/>
    </xf>
    <xf numFmtId="0" fontId="15" fillId="0" borderId="4" xfId="52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178" fontId="13" fillId="0" borderId="0" xfId="0" applyNumberFormat="1" applyFont="1" applyFill="1" applyAlignment="1"/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13" xfId="50"/>
    <cellStyle name="ST_06 25" xfId="51"/>
    <cellStyle name="常规 11" xfId="52"/>
    <cellStyle name="_ET_STYLE_NoName_00__Sheet1" xfId="5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\theme\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\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activeTab="2"/>
  </bookViews>
  <sheets>
    <sheet name="高清屏明细1 " sheetId="1" r:id="rId1"/>
    <sheet name="高清屏明细2" sheetId="2" r:id="rId2"/>
    <sheet name="高清屏明细3" sheetId="3" r:id="rId3"/>
  </sheets>
  <definedNames>
    <definedName name="_xlnm.Print_Area" localSheetId="2">高清屏明细3!$A$1:$H$18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\worksheets\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workbookViewId="0">
      <selection activeCell="J7" sqref="J7:M7"/>
    </sheetView>
  </sheetViews>
  <sheetFormatPr defaultColWidth="9" defaultRowHeight="13.5"/>
  <cols>
    <col min="5" max="5" width="44.2416666666667" customWidth="1"/>
    <col min="9" max="9" width="9.55833333333333"/>
  </cols>
  <sheetData>
    <row r="1" ht="38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33" spans="1:13">
      <c r="A2" s="25" t="s">
        <v>1</v>
      </c>
      <c r="B2" s="25"/>
      <c r="C2" s="25"/>
      <c r="D2" s="25"/>
      <c r="E2" s="25" t="s">
        <v>2</v>
      </c>
      <c r="F2" s="25">
        <v>0.32</v>
      </c>
      <c r="G2" s="25">
        <v>0.16</v>
      </c>
      <c r="H2" s="25" t="s">
        <v>3</v>
      </c>
      <c r="I2" s="25">
        <v>172</v>
      </c>
      <c r="J2" s="25">
        <v>86</v>
      </c>
      <c r="K2" s="25" t="s">
        <v>4</v>
      </c>
      <c r="L2" s="25">
        <v>3840</v>
      </c>
      <c r="M2" s="25"/>
    </row>
    <row r="3" ht="33" spans="1:13">
      <c r="A3" s="25" t="s">
        <v>5</v>
      </c>
      <c r="B3" s="25"/>
      <c r="C3" s="25"/>
      <c r="D3" s="25">
        <v>5.76</v>
      </c>
      <c r="E3" s="25" t="s">
        <v>6</v>
      </c>
      <c r="F3" s="25">
        <v>1.6</v>
      </c>
      <c r="G3" s="25" t="s">
        <v>7</v>
      </c>
      <c r="H3" s="26">
        <f>D3*F3</f>
        <v>9.216</v>
      </c>
      <c r="I3" s="25" t="s">
        <v>8</v>
      </c>
      <c r="J3" s="25" t="s">
        <v>9</v>
      </c>
      <c r="K3" s="25" t="s">
        <v>10</v>
      </c>
      <c r="L3" s="25" t="s">
        <v>11</v>
      </c>
      <c r="M3" s="25" t="s">
        <v>12</v>
      </c>
    </row>
    <row r="4" ht="33" spans="1:13">
      <c r="A4" s="25" t="s">
        <v>13</v>
      </c>
      <c r="B4" s="25"/>
      <c r="C4" s="25"/>
      <c r="D4" s="25">
        <f>D3+0.1</f>
        <v>5.86</v>
      </c>
      <c r="E4" s="25" t="s">
        <v>14</v>
      </c>
      <c r="F4" s="25">
        <f>F3+0.1</f>
        <v>1.7</v>
      </c>
      <c r="G4" s="25" t="s">
        <v>15</v>
      </c>
      <c r="H4" s="26">
        <f>D4*F4</f>
        <v>9.962</v>
      </c>
      <c r="I4" s="52">
        <f>D3/F2</f>
        <v>18</v>
      </c>
      <c r="J4" s="25">
        <f>F3/G2</f>
        <v>10</v>
      </c>
      <c r="K4" s="52">
        <f>I4*I2</f>
        <v>3096</v>
      </c>
      <c r="L4" s="52">
        <f>J4*J2</f>
        <v>860</v>
      </c>
      <c r="M4" s="52">
        <f>K4*L4</f>
        <v>2662560</v>
      </c>
    </row>
    <row r="5" ht="18" spans="1:13">
      <c r="A5" s="27" t="s">
        <v>16</v>
      </c>
      <c r="B5" s="27" t="s">
        <v>17</v>
      </c>
      <c r="C5" s="27" t="s">
        <v>18</v>
      </c>
      <c r="D5" s="27" t="s">
        <v>19</v>
      </c>
      <c r="E5" s="28" t="s">
        <v>20</v>
      </c>
      <c r="F5" s="27" t="s">
        <v>21</v>
      </c>
      <c r="G5" s="27" t="s">
        <v>22</v>
      </c>
      <c r="H5" s="27" t="s">
        <v>23</v>
      </c>
      <c r="I5" s="53" t="s">
        <v>24</v>
      </c>
      <c r="J5" s="27" t="s">
        <v>25</v>
      </c>
      <c r="K5" s="27"/>
      <c r="L5" s="27"/>
      <c r="M5" s="27"/>
    </row>
    <row r="6" ht="23" customHeight="1" spans="1:13">
      <c r="A6" s="29" t="s">
        <v>26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54"/>
    </row>
    <row r="7" ht="264" spans="1:13">
      <c r="A7" s="31">
        <v>1</v>
      </c>
      <c r="B7" s="32" t="s">
        <v>27</v>
      </c>
      <c r="C7" s="32"/>
      <c r="D7" s="32" t="s">
        <v>28</v>
      </c>
      <c r="E7" s="33" t="s">
        <v>29</v>
      </c>
      <c r="F7" s="32">
        <f>(I4*J4)+2</f>
        <v>182</v>
      </c>
      <c r="G7" s="32" t="s">
        <v>30</v>
      </c>
      <c r="H7" s="34" t="s">
        <v>31</v>
      </c>
      <c r="I7" s="55" t="s">
        <v>31</v>
      </c>
      <c r="J7" s="56" t="s">
        <v>32</v>
      </c>
      <c r="K7" s="57"/>
      <c r="L7" s="57"/>
      <c r="M7" s="58"/>
    </row>
    <row r="8" ht="16.5" spans="1:13">
      <c r="A8" s="31">
        <v>2</v>
      </c>
      <c r="B8" s="32" t="s">
        <v>33</v>
      </c>
      <c r="C8" s="32" t="s">
        <v>31</v>
      </c>
      <c r="D8" s="32" t="s">
        <v>34</v>
      </c>
      <c r="E8" s="33" t="s">
        <v>31</v>
      </c>
      <c r="F8" s="32">
        <f>F7*4</f>
        <v>728</v>
      </c>
      <c r="G8" s="32" t="s">
        <v>35</v>
      </c>
      <c r="H8" s="34" t="s">
        <v>31</v>
      </c>
      <c r="I8" s="55" t="s">
        <v>31</v>
      </c>
      <c r="J8" s="59"/>
      <c r="K8" s="60"/>
      <c r="L8" s="60"/>
      <c r="M8" s="61"/>
    </row>
    <row r="9" ht="24" customHeight="1" spans="1:13">
      <c r="A9" s="35" t="s">
        <v>36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62"/>
    </row>
    <row r="10" ht="313.5" spans="1:13">
      <c r="A10" s="31">
        <v>1</v>
      </c>
      <c r="B10" s="32" t="s">
        <v>37</v>
      </c>
      <c r="C10" s="32" t="s">
        <v>38</v>
      </c>
      <c r="D10" s="32" t="s">
        <v>39</v>
      </c>
      <c r="E10" s="33" t="s">
        <v>40</v>
      </c>
      <c r="F10" s="32">
        <v>1</v>
      </c>
      <c r="G10" s="32" t="s">
        <v>41</v>
      </c>
      <c r="H10" s="34" t="s">
        <v>31</v>
      </c>
      <c r="I10" s="55" t="s">
        <v>31</v>
      </c>
      <c r="J10" s="59"/>
      <c r="K10" s="60"/>
      <c r="L10" s="60"/>
      <c r="M10" s="61"/>
    </row>
    <row r="11" ht="66" spans="1:13">
      <c r="A11" s="31">
        <v>2</v>
      </c>
      <c r="B11" s="32" t="s">
        <v>42</v>
      </c>
      <c r="C11" s="32" t="s">
        <v>43</v>
      </c>
      <c r="D11" s="32" t="s">
        <v>44</v>
      </c>
      <c r="E11" s="33" t="s">
        <v>45</v>
      </c>
      <c r="F11" s="32">
        <v>30</v>
      </c>
      <c r="G11" s="32" t="s">
        <v>41</v>
      </c>
      <c r="H11" s="34" t="s">
        <v>31</v>
      </c>
      <c r="I11" s="55" t="s">
        <v>31</v>
      </c>
      <c r="J11" s="59"/>
      <c r="K11" s="60"/>
      <c r="L11" s="60"/>
      <c r="M11" s="61"/>
    </row>
    <row r="12" ht="264" spans="1:13">
      <c r="A12" s="31">
        <v>3</v>
      </c>
      <c r="B12" s="32" t="s">
        <v>46</v>
      </c>
      <c r="C12" s="32" t="s">
        <v>38</v>
      </c>
      <c r="D12" s="32" t="s">
        <v>47</v>
      </c>
      <c r="E12" s="33" t="s">
        <v>48</v>
      </c>
      <c r="F12" s="32">
        <v>18</v>
      </c>
      <c r="G12" s="32" t="s">
        <v>30</v>
      </c>
      <c r="H12" s="34" t="s">
        <v>31</v>
      </c>
      <c r="I12" s="55" t="s">
        <v>31</v>
      </c>
      <c r="J12" s="59"/>
      <c r="K12" s="60"/>
      <c r="L12" s="60"/>
      <c r="M12" s="61"/>
    </row>
    <row r="13" ht="16.5" spans="1:13">
      <c r="A13" s="31">
        <v>4</v>
      </c>
      <c r="B13" s="32" t="s">
        <v>49</v>
      </c>
      <c r="C13" s="32" t="s">
        <v>50</v>
      </c>
      <c r="D13" s="32" t="s">
        <v>51</v>
      </c>
      <c r="E13" s="33" t="s">
        <v>52</v>
      </c>
      <c r="F13" s="32">
        <f>I4*J4</f>
        <v>180</v>
      </c>
      <c r="G13" s="32" t="s">
        <v>53</v>
      </c>
      <c r="H13" s="34" t="s">
        <v>31</v>
      </c>
      <c r="I13" s="55" t="s">
        <v>31</v>
      </c>
      <c r="J13" s="59"/>
      <c r="K13" s="60"/>
      <c r="L13" s="60"/>
      <c r="M13" s="61"/>
    </row>
    <row r="14" ht="16.5" spans="1:13">
      <c r="A14" s="31">
        <v>5</v>
      </c>
      <c r="B14" s="32" t="s">
        <v>54</v>
      </c>
      <c r="C14" s="32" t="s">
        <v>50</v>
      </c>
      <c r="D14" s="32" t="s">
        <v>55</v>
      </c>
      <c r="E14" s="33" t="s">
        <v>56</v>
      </c>
      <c r="F14" s="32">
        <f>F11</f>
        <v>30</v>
      </c>
      <c r="G14" s="32" t="s">
        <v>53</v>
      </c>
      <c r="H14" s="34" t="s">
        <v>31</v>
      </c>
      <c r="I14" s="55" t="s">
        <v>31</v>
      </c>
      <c r="J14" s="59"/>
      <c r="K14" s="60"/>
      <c r="L14" s="60"/>
      <c r="M14" s="61"/>
    </row>
    <row r="15" ht="16.5" spans="1:13">
      <c r="A15" s="31">
        <v>6</v>
      </c>
      <c r="B15" s="32" t="s">
        <v>57</v>
      </c>
      <c r="C15" s="32" t="s">
        <v>50</v>
      </c>
      <c r="D15" s="32" t="s">
        <v>58</v>
      </c>
      <c r="E15" s="33" t="s">
        <v>59</v>
      </c>
      <c r="F15" s="32">
        <f>F12</f>
        <v>18</v>
      </c>
      <c r="G15" s="32" t="s">
        <v>53</v>
      </c>
      <c r="H15" s="34" t="s">
        <v>31</v>
      </c>
      <c r="I15" s="55" t="s">
        <v>31</v>
      </c>
      <c r="J15" s="59"/>
      <c r="K15" s="60"/>
      <c r="L15" s="60"/>
      <c r="M15" s="61"/>
    </row>
    <row r="16" ht="16.5" spans="1:13">
      <c r="A16" s="31">
        <v>7</v>
      </c>
      <c r="B16" s="32" t="s">
        <v>60</v>
      </c>
      <c r="C16" s="32" t="s">
        <v>50</v>
      </c>
      <c r="D16" s="32" t="s">
        <v>31</v>
      </c>
      <c r="E16" s="33"/>
      <c r="F16" s="32">
        <f>F12</f>
        <v>18</v>
      </c>
      <c r="G16" s="32" t="s">
        <v>53</v>
      </c>
      <c r="H16" s="34" t="s">
        <v>31</v>
      </c>
      <c r="I16" s="55" t="s">
        <v>31</v>
      </c>
      <c r="J16" s="59"/>
      <c r="K16" s="60"/>
      <c r="L16" s="60"/>
      <c r="M16" s="61"/>
    </row>
    <row r="17" ht="16.5" spans="1:13">
      <c r="A17" s="31">
        <v>8</v>
      </c>
      <c r="B17" s="32" t="s">
        <v>61</v>
      </c>
      <c r="C17" s="32" t="s">
        <v>50</v>
      </c>
      <c r="D17" s="32" t="s">
        <v>31</v>
      </c>
      <c r="E17" s="33" t="s">
        <v>62</v>
      </c>
      <c r="F17" s="32">
        <f>H4</f>
        <v>9.962</v>
      </c>
      <c r="G17" s="32" t="s">
        <v>63</v>
      </c>
      <c r="H17" s="34" t="s">
        <v>31</v>
      </c>
      <c r="I17" s="55" t="s">
        <v>31</v>
      </c>
      <c r="J17" s="59"/>
      <c r="K17" s="60"/>
      <c r="L17" s="60"/>
      <c r="M17" s="61"/>
    </row>
    <row r="18" ht="33" spans="1:13">
      <c r="A18" s="31">
        <v>9</v>
      </c>
      <c r="B18" s="32" t="s">
        <v>64</v>
      </c>
      <c r="C18" s="32" t="s">
        <v>65</v>
      </c>
      <c r="D18" s="32" t="s">
        <v>66</v>
      </c>
      <c r="E18" s="33" t="s">
        <v>67</v>
      </c>
      <c r="F18" s="32">
        <v>1</v>
      </c>
      <c r="G18" s="32" t="s">
        <v>68</v>
      </c>
      <c r="H18" s="34" t="s">
        <v>69</v>
      </c>
      <c r="I18" s="55" t="s">
        <v>31</v>
      </c>
      <c r="J18" s="59"/>
      <c r="K18" s="60"/>
      <c r="L18" s="60"/>
      <c r="M18" s="61"/>
    </row>
    <row r="19" ht="25" customHeight="1" spans="1:13">
      <c r="A19" s="37" t="s">
        <v>70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63"/>
    </row>
    <row r="20" ht="99" spans="1:13">
      <c r="A20" s="31">
        <v>1</v>
      </c>
      <c r="B20" s="32" t="s">
        <v>71</v>
      </c>
      <c r="C20" s="32" t="s">
        <v>50</v>
      </c>
      <c r="D20" s="32" t="s">
        <v>72</v>
      </c>
      <c r="E20" s="33" t="s">
        <v>73</v>
      </c>
      <c r="F20" s="32">
        <v>0</v>
      </c>
      <c r="G20" s="32" t="s">
        <v>41</v>
      </c>
      <c r="H20" s="34" t="s">
        <v>31</v>
      </c>
      <c r="I20" s="55" t="s">
        <v>31</v>
      </c>
      <c r="J20" s="56" t="s">
        <v>74</v>
      </c>
      <c r="K20" s="57"/>
      <c r="L20" s="57"/>
      <c r="M20" s="58"/>
    </row>
    <row r="21" ht="16.5" spans="1:13">
      <c r="A21" s="31">
        <v>2</v>
      </c>
      <c r="B21" s="32" t="s">
        <v>75</v>
      </c>
      <c r="C21" s="32" t="s">
        <v>50</v>
      </c>
      <c r="D21" s="32" t="s">
        <v>31</v>
      </c>
      <c r="E21" s="33" t="s">
        <v>76</v>
      </c>
      <c r="F21" s="32">
        <v>0</v>
      </c>
      <c r="G21" s="32" t="s">
        <v>41</v>
      </c>
      <c r="H21" s="34" t="s">
        <v>31</v>
      </c>
      <c r="I21" s="55" t="s">
        <v>31</v>
      </c>
      <c r="J21" s="56" t="s">
        <v>74</v>
      </c>
      <c r="K21" s="57"/>
      <c r="L21" s="57"/>
      <c r="M21" s="58"/>
    </row>
    <row r="22" ht="33" spans="1:13">
      <c r="A22" s="31">
        <v>3</v>
      </c>
      <c r="B22" s="32" t="s">
        <v>77</v>
      </c>
      <c r="C22" s="32" t="s">
        <v>50</v>
      </c>
      <c r="D22" s="32" t="s">
        <v>31</v>
      </c>
      <c r="E22" s="33" t="s">
        <v>78</v>
      </c>
      <c r="F22" s="32">
        <v>0</v>
      </c>
      <c r="G22" s="32" t="s">
        <v>68</v>
      </c>
      <c r="H22" s="34" t="s">
        <v>31</v>
      </c>
      <c r="I22" s="55" t="s">
        <v>31</v>
      </c>
      <c r="J22" s="56" t="s">
        <v>74</v>
      </c>
      <c r="K22" s="57"/>
      <c r="L22" s="57"/>
      <c r="M22" s="58"/>
    </row>
    <row r="23" ht="33" spans="1:13">
      <c r="A23" s="31">
        <v>4</v>
      </c>
      <c r="B23" s="32" t="s">
        <v>79</v>
      </c>
      <c r="C23" s="32" t="s">
        <v>55</v>
      </c>
      <c r="D23" s="32" t="s">
        <v>80</v>
      </c>
      <c r="E23" s="33" t="s">
        <v>81</v>
      </c>
      <c r="F23" s="32">
        <v>0</v>
      </c>
      <c r="G23" s="32" t="s">
        <v>82</v>
      </c>
      <c r="H23" s="34" t="s">
        <v>31</v>
      </c>
      <c r="I23" s="55" t="s">
        <v>31</v>
      </c>
      <c r="J23" s="56" t="s">
        <v>74</v>
      </c>
      <c r="K23" s="57"/>
      <c r="L23" s="57"/>
      <c r="M23" s="58"/>
    </row>
    <row r="24" ht="16.5" spans="1:13">
      <c r="A24" s="31">
        <v>5</v>
      </c>
      <c r="B24" s="32" t="s">
        <v>83</v>
      </c>
      <c r="C24" s="32" t="s">
        <v>84</v>
      </c>
      <c r="D24" s="32" t="s">
        <v>85</v>
      </c>
      <c r="E24" s="33" t="s">
        <v>86</v>
      </c>
      <c r="F24" s="32">
        <f>H4</f>
        <v>9.962</v>
      </c>
      <c r="G24" s="32" t="s">
        <v>63</v>
      </c>
      <c r="H24" s="34" t="s">
        <v>31</v>
      </c>
      <c r="I24" s="55" t="s">
        <v>31</v>
      </c>
      <c r="J24" s="59"/>
      <c r="K24" s="60"/>
      <c r="L24" s="60"/>
      <c r="M24" s="61"/>
    </row>
    <row r="25" ht="20" customHeight="1" spans="1:13">
      <c r="A25" s="39" t="s">
        <v>87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64"/>
    </row>
    <row r="26" ht="18" spans="1:13">
      <c r="A26" s="41">
        <v>1</v>
      </c>
      <c r="B26" s="41"/>
      <c r="C26" s="42" t="s">
        <v>88</v>
      </c>
      <c r="D26" s="42"/>
      <c r="E26" s="42"/>
      <c r="F26" s="42">
        <v>1</v>
      </c>
      <c r="G26" s="42" t="s">
        <v>68</v>
      </c>
      <c r="H26" s="43" t="s">
        <v>31</v>
      </c>
      <c r="I26" s="42"/>
      <c r="J26" s="65"/>
      <c r="K26" s="66"/>
      <c r="L26" s="66"/>
      <c r="M26" s="67"/>
    </row>
    <row r="27" ht="18" spans="1:13">
      <c r="A27" s="41">
        <v>2</v>
      </c>
      <c r="B27" s="41"/>
      <c r="C27" s="44" t="s">
        <v>89</v>
      </c>
      <c r="D27" s="44"/>
      <c r="E27" s="44"/>
      <c r="F27" s="42">
        <v>1</v>
      </c>
      <c r="G27" s="42" t="s">
        <v>68</v>
      </c>
      <c r="H27" s="43" t="s">
        <v>31</v>
      </c>
      <c r="I27" s="42"/>
      <c r="J27" s="65"/>
      <c r="K27" s="66"/>
      <c r="L27" s="66"/>
      <c r="M27" s="67"/>
    </row>
    <row r="28" ht="18" spans="1:13">
      <c r="A28" s="41">
        <v>3</v>
      </c>
      <c r="B28" s="41"/>
      <c r="C28" s="44" t="s">
        <v>90</v>
      </c>
      <c r="D28" s="44"/>
      <c r="E28" s="44"/>
      <c r="F28" s="42">
        <v>1</v>
      </c>
      <c r="G28" s="42" t="s">
        <v>68</v>
      </c>
      <c r="H28" s="43" t="s">
        <v>31</v>
      </c>
      <c r="I28" s="42"/>
      <c r="J28" s="65"/>
      <c r="K28" s="66"/>
      <c r="L28" s="66"/>
      <c r="M28" s="67"/>
    </row>
    <row r="29" ht="28" customHeight="1" spans="1:13">
      <c r="A29" s="41" t="s">
        <v>91</v>
      </c>
      <c r="B29" s="41"/>
      <c r="C29" s="45"/>
      <c r="D29" s="46"/>
      <c r="E29" s="46"/>
      <c r="F29" s="47"/>
      <c r="G29" s="48" t="s">
        <v>92</v>
      </c>
      <c r="H29" s="49"/>
      <c r="I29" s="68"/>
      <c r="J29" s="45"/>
      <c r="K29" s="46"/>
      <c r="L29" s="46"/>
      <c r="M29" s="47"/>
    </row>
    <row r="30" ht="16.5" spans="1:13">
      <c r="A30" s="50"/>
      <c r="B30" s="50"/>
      <c r="C30" s="50"/>
      <c r="D30" s="50"/>
      <c r="E30" s="51"/>
      <c r="F30" s="50"/>
      <c r="G30" s="50"/>
      <c r="H30" s="51"/>
      <c r="I30" s="69"/>
      <c r="J30" s="51"/>
      <c r="K30" s="51"/>
      <c r="L30" s="51"/>
      <c r="M30" s="51"/>
    </row>
    <row r="31" ht="16.5" spans="1:13">
      <c r="A31" s="50"/>
      <c r="B31" s="50"/>
      <c r="C31" s="50"/>
      <c r="D31" s="50"/>
      <c r="E31" s="51"/>
      <c r="F31" s="50"/>
      <c r="G31" s="50"/>
      <c r="H31" s="51"/>
      <c r="I31" s="69"/>
      <c r="J31" s="51"/>
      <c r="K31" s="51"/>
      <c r="L31" s="51"/>
      <c r="M31" s="51"/>
    </row>
  </sheetData>
  <mergeCells count="42">
    <mergeCell ref="A1:M1"/>
    <mergeCell ref="A2:C2"/>
    <mergeCell ref="L2:M2"/>
    <mergeCell ref="A3:C3"/>
    <mergeCell ref="A4:C4"/>
    <mergeCell ref="J5:M5"/>
    <mergeCell ref="A6:M6"/>
    <mergeCell ref="J7:M7"/>
    <mergeCell ref="J8:M8"/>
    <mergeCell ref="A9:M9"/>
    <mergeCell ref="J10:M10"/>
    <mergeCell ref="J11:M11"/>
    <mergeCell ref="J12:M12"/>
    <mergeCell ref="J13:M13"/>
    <mergeCell ref="J14:M14"/>
    <mergeCell ref="J15:M15"/>
    <mergeCell ref="J16:M16"/>
    <mergeCell ref="J17:M17"/>
    <mergeCell ref="J18:M18"/>
    <mergeCell ref="A19:M19"/>
    <mergeCell ref="J20:M20"/>
    <mergeCell ref="J21:M21"/>
    <mergeCell ref="J22:M22"/>
    <mergeCell ref="J23:M23"/>
    <mergeCell ref="J24:M24"/>
    <mergeCell ref="A25:M25"/>
    <mergeCell ref="A26:B26"/>
    <mergeCell ref="C26:E26"/>
    <mergeCell ref="H26:I26"/>
    <mergeCell ref="J26:M26"/>
    <mergeCell ref="A27:B27"/>
    <mergeCell ref="C27:E27"/>
    <mergeCell ref="H27:I27"/>
    <mergeCell ref="J27:M27"/>
    <mergeCell ref="A28:B28"/>
    <mergeCell ref="C28:E28"/>
    <mergeCell ref="H28:I28"/>
    <mergeCell ref="J28:M28"/>
    <mergeCell ref="A29:B29"/>
    <mergeCell ref="C29:F29"/>
    <mergeCell ref="G29:I29"/>
    <mergeCell ref="J29:M29"/>
  </mergeCells>
  <pageMargins left="0.699305555555556" right="0.699305555555556" top="0.75" bottom="0.75" header="0.3" footer="0.3"/>
  <pageSetup paperSize="9" orientation="portrait"/>
  <headerFooter/>
</worksheet>
</file>

<file path=xl\worksheets\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workbookViewId="0">
      <selection activeCell="A6" sqref="A6:M6"/>
    </sheetView>
  </sheetViews>
  <sheetFormatPr defaultColWidth="9" defaultRowHeight="13.5"/>
  <cols>
    <col min="5" max="5" width="44.2416666666667" customWidth="1"/>
    <col min="9" max="9" width="10.5583333333333"/>
    <col min="13" max="13" width="10"/>
  </cols>
  <sheetData>
    <row r="1" ht="39" customHeight="1" spans="1:13">
      <c r="A1" s="6" t="s">
        <v>93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33" spans="1:13">
      <c r="A2" s="25" t="s">
        <v>1</v>
      </c>
      <c r="B2" s="25"/>
      <c r="C2" s="25"/>
      <c r="D2" s="25"/>
      <c r="E2" s="25" t="s">
        <v>2</v>
      </c>
      <c r="F2" s="25">
        <v>0.32</v>
      </c>
      <c r="G2" s="25">
        <v>0.16</v>
      </c>
      <c r="H2" s="25" t="s">
        <v>3</v>
      </c>
      <c r="I2" s="25">
        <v>172</v>
      </c>
      <c r="J2" s="25">
        <v>86</v>
      </c>
      <c r="K2" s="25" t="s">
        <v>4</v>
      </c>
      <c r="L2" s="25">
        <v>3840</v>
      </c>
      <c r="M2" s="25"/>
    </row>
    <row r="3" ht="33" spans="1:13">
      <c r="A3" s="25" t="s">
        <v>5</v>
      </c>
      <c r="B3" s="25"/>
      <c r="C3" s="25"/>
      <c r="D3" s="25">
        <v>5.44</v>
      </c>
      <c r="E3" s="25" t="s">
        <v>6</v>
      </c>
      <c r="F3" s="25">
        <v>1.6</v>
      </c>
      <c r="G3" s="25" t="s">
        <v>7</v>
      </c>
      <c r="H3" s="26">
        <f>D3*F3</f>
        <v>8.704</v>
      </c>
      <c r="I3" s="25" t="s">
        <v>8</v>
      </c>
      <c r="J3" s="25" t="s">
        <v>9</v>
      </c>
      <c r="K3" s="25" t="s">
        <v>10</v>
      </c>
      <c r="L3" s="25" t="s">
        <v>11</v>
      </c>
      <c r="M3" s="25" t="s">
        <v>12</v>
      </c>
    </row>
    <row r="4" ht="33" spans="1:13">
      <c r="A4" s="25" t="s">
        <v>13</v>
      </c>
      <c r="B4" s="25"/>
      <c r="C4" s="25"/>
      <c r="D4" s="25">
        <f>D3+0.1</f>
        <v>5.54</v>
      </c>
      <c r="E4" s="25" t="s">
        <v>14</v>
      </c>
      <c r="F4" s="25">
        <f>F3+0.1</f>
        <v>1.7</v>
      </c>
      <c r="G4" s="25" t="s">
        <v>15</v>
      </c>
      <c r="H4" s="26">
        <f>D4*F4</f>
        <v>9.418</v>
      </c>
      <c r="I4" s="52">
        <f>D3/F2</f>
        <v>17</v>
      </c>
      <c r="J4" s="25">
        <f>F3/G2</f>
        <v>10</v>
      </c>
      <c r="K4" s="52">
        <f>I4*I2</f>
        <v>2924</v>
      </c>
      <c r="L4" s="52">
        <f>J4*J2</f>
        <v>860</v>
      </c>
      <c r="M4" s="52">
        <f>K4*L4</f>
        <v>2514640</v>
      </c>
    </row>
    <row r="5" ht="18" spans="1:13">
      <c r="A5" s="27" t="s">
        <v>16</v>
      </c>
      <c r="B5" s="27" t="s">
        <v>17</v>
      </c>
      <c r="C5" s="27" t="s">
        <v>18</v>
      </c>
      <c r="D5" s="27" t="s">
        <v>19</v>
      </c>
      <c r="E5" s="28" t="s">
        <v>20</v>
      </c>
      <c r="F5" s="27" t="s">
        <v>21</v>
      </c>
      <c r="G5" s="27" t="s">
        <v>22</v>
      </c>
      <c r="H5" s="27" t="s">
        <v>23</v>
      </c>
      <c r="I5" s="53" t="s">
        <v>24</v>
      </c>
      <c r="J5" s="27" t="s">
        <v>25</v>
      </c>
      <c r="K5" s="27"/>
      <c r="L5" s="27"/>
      <c r="M5" s="27"/>
    </row>
    <row r="6" ht="26" customHeight="1" spans="1:13">
      <c r="A6" s="29" t="s">
        <v>26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54"/>
    </row>
    <row r="7" ht="264" spans="1:13">
      <c r="A7" s="31">
        <v>1</v>
      </c>
      <c r="B7" s="32" t="s">
        <v>27</v>
      </c>
      <c r="C7" s="32"/>
      <c r="D7" s="32" t="s">
        <v>28</v>
      </c>
      <c r="E7" s="33" t="s">
        <v>29</v>
      </c>
      <c r="F7" s="32">
        <f>(I4*J4)+2</f>
        <v>172</v>
      </c>
      <c r="G7" s="32" t="s">
        <v>30</v>
      </c>
      <c r="H7" s="34" t="s">
        <v>31</v>
      </c>
      <c r="I7" s="55" t="s">
        <v>31</v>
      </c>
      <c r="J7" s="56" t="s">
        <v>32</v>
      </c>
      <c r="K7" s="57"/>
      <c r="L7" s="57"/>
      <c r="M7" s="58"/>
    </row>
    <row r="8" ht="22" customHeight="1" spans="1:13">
      <c r="A8" s="31">
        <v>2</v>
      </c>
      <c r="B8" s="32" t="s">
        <v>33</v>
      </c>
      <c r="C8" s="32" t="s">
        <v>31</v>
      </c>
      <c r="D8" s="32" t="s">
        <v>34</v>
      </c>
      <c r="E8" s="33" t="s">
        <v>31</v>
      </c>
      <c r="F8" s="32">
        <f>F7*4</f>
        <v>688</v>
      </c>
      <c r="G8" s="32" t="s">
        <v>35</v>
      </c>
      <c r="H8" s="34" t="s">
        <v>31</v>
      </c>
      <c r="I8" s="55" t="s">
        <v>31</v>
      </c>
      <c r="J8" s="59"/>
      <c r="K8" s="60"/>
      <c r="L8" s="60"/>
      <c r="M8" s="61"/>
    </row>
    <row r="9" ht="29" customHeight="1" spans="1:13">
      <c r="A9" s="35" t="s">
        <v>36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62"/>
    </row>
    <row r="10" ht="313.5" spans="1:13">
      <c r="A10" s="31">
        <v>1</v>
      </c>
      <c r="B10" s="32" t="s">
        <v>37</v>
      </c>
      <c r="C10" s="32" t="s">
        <v>38</v>
      </c>
      <c r="D10" s="32" t="s">
        <v>39</v>
      </c>
      <c r="E10" s="33" t="s">
        <v>40</v>
      </c>
      <c r="F10" s="32">
        <v>1</v>
      </c>
      <c r="G10" s="32" t="s">
        <v>41</v>
      </c>
      <c r="H10" s="34" t="s">
        <v>31</v>
      </c>
      <c r="I10" s="55" t="s">
        <v>31</v>
      </c>
      <c r="J10" s="59"/>
      <c r="K10" s="60"/>
      <c r="L10" s="60"/>
      <c r="M10" s="61"/>
    </row>
    <row r="11" ht="66" spans="1:13">
      <c r="A11" s="31">
        <v>2</v>
      </c>
      <c r="B11" s="32" t="s">
        <v>42</v>
      </c>
      <c r="C11" s="32" t="s">
        <v>43</v>
      </c>
      <c r="D11" s="32" t="s">
        <v>44</v>
      </c>
      <c r="E11" s="33" t="s">
        <v>45</v>
      </c>
      <c r="F11" s="32">
        <v>29</v>
      </c>
      <c r="G11" s="32" t="s">
        <v>41</v>
      </c>
      <c r="H11" s="34" t="s">
        <v>31</v>
      </c>
      <c r="I11" s="55" t="s">
        <v>31</v>
      </c>
      <c r="J11" s="59"/>
      <c r="K11" s="60"/>
      <c r="L11" s="60"/>
      <c r="M11" s="61"/>
    </row>
    <row r="12" ht="264" spans="1:13">
      <c r="A12" s="31">
        <v>3</v>
      </c>
      <c r="B12" s="32" t="s">
        <v>46</v>
      </c>
      <c r="C12" s="32" t="s">
        <v>38</v>
      </c>
      <c r="D12" s="32" t="s">
        <v>94</v>
      </c>
      <c r="E12" s="33" t="s">
        <v>48</v>
      </c>
      <c r="F12" s="32">
        <v>17</v>
      </c>
      <c r="G12" s="32" t="s">
        <v>30</v>
      </c>
      <c r="H12" s="34" t="s">
        <v>31</v>
      </c>
      <c r="I12" s="55" t="s">
        <v>31</v>
      </c>
      <c r="J12" s="59"/>
      <c r="K12" s="60"/>
      <c r="L12" s="60"/>
      <c r="M12" s="61"/>
    </row>
    <row r="13" ht="16.5" spans="1:13">
      <c r="A13" s="31">
        <v>4</v>
      </c>
      <c r="B13" s="32" t="s">
        <v>49</v>
      </c>
      <c r="C13" s="32" t="s">
        <v>50</v>
      </c>
      <c r="D13" s="32" t="s">
        <v>51</v>
      </c>
      <c r="E13" s="33" t="s">
        <v>52</v>
      </c>
      <c r="F13" s="32">
        <f>I4*J4</f>
        <v>170</v>
      </c>
      <c r="G13" s="32" t="s">
        <v>53</v>
      </c>
      <c r="H13" s="34" t="s">
        <v>31</v>
      </c>
      <c r="I13" s="55" t="s">
        <v>31</v>
      </c>
      <c r="J13" s="59"/>
      <c r="K13" s="60"/>
      <c r="L13" s="60"/>
      <c r="M13" s="61"/>
    </row>
    <row r="14" ht="16.5" spans="1:13">
      <c r="A14" s="31">
        <v>5</v>
      </c>
      <c r="B14" s="32" t="s">
        <v>54</v>
      </c>
      <c r="C14" s="32" t="s">
        <v>50</v>
      </c>
      <c r="D14" s="32" t="s">
        <v>55</v>
      </c>
      <c r="E14" s="33" t="s">
        <v>56</v>
      </c>
      <c r="F14" s="32">
        <f>F11</f>
        <v>29</v>
      </c>
      <c r="G14" s="32" t="s">
        <v>53</v>
      </c>
      <c r="H14" s="34" t="s">
        <v>31</v>
      </c>
      <c r="I14" s="55" t="s">
        <v>31</v>
      </c>
      <c r="J14" s="59"/>
      <c r="K14" s="60"/>
      <c r="L14" s="60"/>
      <c r="M14" s="61"/>
    </row>
    <row r="15" ht="16.5" spans="1:13">
      <c r="A15" s="31">
        <v>6</v>
      </c>
      <c r="B15" s="32" t="s">
        <v>57</v>
      </c>
      <c r="C15" s="32" t="s">
        <v>50</v>
      </c>
      <c r="D15" s="32" t="s">
        <v>58</v>
      </c>
      <c r="E15" s="33" t="s">
        <v>59</v>
      </c>
      <c r="F15" s="32">
        <f>F12</f>
        <v>17</v>
      </c>
      <c r="G15" s="32" t="s">
        <v>53</v>
      </c>
      <c r="H15" s="34" t="s">
        <v>31</v>
      </c>
      <c r="I15" s="55" t="s">
        <v>31</v>
      </c>
      <c r="J15" s="59"/>
      <c r="K15" s="60"/>
      <c r="L15" s="60"/>
      <c r="M15" s="61"/>
    </row>
    <row r="16" ht="16.5" spans="1:13">
      <c r="A16" s="31">
        <v>7</v>
      </c>
      <c r="B16" s="32" t="s">
        <v>60</v>
      </c>
      <c r="C16" s="32" t="s">
        <v>50</v>
      </c>
      <c r="D16" s="32" t="s">
        <v>31</v>
      </c>
      <c r="E16" s="33"/>
      <c r="F16" s="32">
        <f>F12</f>
        <v>17</v>
      </c>
      <c r="G16" s="32" t="s">
        <v>53</v>
      </c>
      <c r="H16" s="34" t="s">
        <v>31</v>
      </c>
      <c r="I16" s="55" t="s">
        <v>31</v>
      </c>
      <c r="J16" s="59"/>
      <c r="K16" s="60"/>
      <c r="L16" s="60"/>
      <c r="M16" s="61"/>
    </row>
    <row r="17" ht="16.5" spans="1:13">
      <c r="A17" s="31">
        <v>8</v>
      </c>
      <c r="B17" s="32" t="s">
        <v>61</v>
      </c>
      <c r="C17" s="32" t="s">
        <v>50</v>
      </c>
      <c r="D17" s="32" t="s">
        <v>31</v>
      </c>
      <c r="E17" s="33" t="s">
        <v>62</v>
      </c>
      <c r="F17" s="32">
        <f>H4</f>
        <v>9.418</v>
      </c>
      <c r="G17" s="32" t="s">
        <v>63</v>
      </c>
      <c r="H17" s="34" t="s">
        <v>31</v>
      </c>
      <c r="I17" s="55" t="s">
        <v>31</v>
      </c>
      <c r="J17" s="59"/>
      <c r="K17" s="60"/>
      <c r="L17" s="60"/>
      <c r="M17" s="61"/>
    </row>
    <row r="18" ht="33" spans="1:13">
      <c r="A18" s="31">
        <v>9</v>
      </c>
      <c r="B18" s="32" t="s">
        <v>64</v>
      </c>
      <c r="C18" s="32" t="s">
        <v>65</v>
      </c>
      <c r="D18" s="32" t="s">
        <v>66</v>
      </c>
      <c r="E18" s="33" t="s">
        <v>67</v>
      </c>
      <c r="F18" s="32">
        <v>1</v>
      </c>
      <c r="G18" s="32" t="s">
        <v>68</v>
      </c>
      <c r="H18" s="34" t="s">
        <v>69</v>
      </c>
      <c r="I18" s="55" t="s">
        <v>31</v>
      </c>
      <c r="J18" s="59"/>
      <c r="K18" s="60"/>
      <c r="L18" s="60"/>
      <c r="M18" s="61"/>
    </row>
    <row r="19" ht="26" customHeight="1" spans="1:13">
      <c r="A19" s="37" t="s">
        <v>70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63"/>
    </row>
    <row r="20" ht="99" spans="1:13">
      <c r="A20" s="31">
        <v>1</v>
      </c>
      <c r="B20" s="32" t="s">
        <v>71</v>
      </c>
      <c r="C20" s="32" t="s">
        <v>50</v>
      </c>
      <c r="D20" s="32" t="s">
        <v>72</v>
      </c>
      <c r="E20" s="33" t="s">
        <v>73</v>
      </c>
      <c r="F20" s="32">
        <v>0</v>
      </c>
      <c r="G20" s="32" t="s">
        <v>41</v>
      </c>
      <c r="H20" s="34" t="s">
        <v>31</v>
      </c>
      <c r="I20" s="55" t="s">
        <v>31</v>
      </c>
      <c r="J20" s="56" t="s">
        <v>74</v>
      </c>
      <c r="K20" s="57"/>
      <c r="L20" s="57"/>
      <c r="M20" s="58"/>
    </row>
    <row r="21" ht="16.5" spans="1:13">
      <c r="A21" s="31">
        <v>2</v>
      </c>
      <c r="B21" s="32" t="s">
        <v>75</v>
      </c>
      <c r="C21" s="32" t="s">
        <v>50</v>
      </c>
      <c r="D21" s="32" t="s">
        <v>31</v>
      </c>
      <c r="E21" s="33" t="s">
        <v>76</v>
      </c>
      <c r="F21" s="32">
        <v>0</v>
      </c>
      <c r="G21" s="32" t="s">
        <v>41</v>
      </c>
      <c r="H21" s="34" t="s">
        <v>31</v>
      </c>
      <c r="I21" s="55" t="s">
        <v>31</v>
      </c>
      <c r="J21" s="56" t="s">
        <v>74</v>
      </c>
      <c r="K21" s="57"/>
      <c r="L21" s="57"/>
      <c r="M21" s="58"/>
    </row>
    <row r="22" ht="33" spans="1:13">
      <c r="A22" s="31">
        <v>3</v>
      </c>
      <c r="B22" s="32" t="s">
        <v>77</v>
      </c>
      <c r="C22" s="32" t="s">
        <v>50</v>
      </c>
      <c r="D22" s="32" t="s">
        <v>31</v>
      </c>
      <c r="E22" s="33" t="s">
        <v>78</v>
      </c>
      <c r="F22" s="32">
        <v>0</v>
      </c>
      <c r="G22" s="32" t="s">
        <v>68</v>
      </c>
      <c r="H22" s="34" t="s">
        <v>31</v>
      </c>
      <c r="I22" s="55" t="s">
        <v>31</v>
      </c>
      <c r="J22" s="56" t="s">
        <v>74</v>
      </c>
      <c r="K22" s="57"/>
      <c r="L22" s="57"/>
      <c r="M22" s="58"/>
    </row>
    <row r="23" ht="33" spans="1:13">
      <c r="A23" s="31">
        <v>4</v>
      </c>
      <c r="B23" s="32" t="s">
        <v>79</v>
      </c>
      <c r="C23" s="32" t="s">
        <v>55</v>
      </c>
      <c r="D23" s="32" t="s">
        <v>80</v>
      </c>
      <c r="E23" s="33" t="s">
        <v>81</v>
      </c>
      <c r="F23" s="32">
        <v>0</v>
      </c>
      <c r="G23" s="32" t="s">
        <v>82</v>
      </c>
      <c r="H23" s="34" t="s">
        <v>31</v>
      </c>
      <c r="I23" s="55" t="s">
        <v>31</v>
      </c>
      <c r="J23" s="56" t="s">
        <v>74</v>
      </c>
      <c r="K23" s="57"/>
      <c r="L23" s="57"/>
      <c r="M23" s="58"/>
    </row>
    <row r="24" ht="16.5" spans="1:13">
      <c r="A24" s="31">
        <v>5</v>
      </c>
      <c r="B24" s="32" t="s">
        <v>83</v>
      </c>
      <c r="C24" s="32" t="s">
        <v>84</v>
      </c>
      <c r="D24" s="32" t="s">
        <v>85</v>
      </c>
      <c r="E24" s="33" t="s">
        <v>86</v>
      </c>
      <c r="F24" s="32">
        <f>H4</f>
        <v>9.418</v>
      </c>
      <c r="G24" s="32" t="s">
        <v>63</v>
      </c>
      <c r="H24" s="34" t="s">
        <v>31</v>
      </c>
      <c r="I24" s="55" t="s">
        <v>31</v>
      </c>
      <c r="J24" s="59"/>
      <c r="K24" s="60"/>
      <c r="L24" s="60"/>
      <c r="M24" s="61"/>
    </row>
    <row r="25" ht="23" customHeight="1" spans="1:13">
      <c r="A25" s="39" t="s">
        <v>87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64"/>
    </row>
    <row r="26" ht="18" spans="1:13">
      <c r="A26" s="41">
        <v>1</v>
      </c>
      <c r="B26" s="41"/>
      <c r="C26" s="42" t="s">
        <v>88</v>
      </c>
      <c r="D26" s="42"/>
      <c r="E26" s="42"/>
      <c r="F26" s="42">
        <v>1</v>
      </c>
      <c r="G26" s="42" t="s">
        <v>68</v>
      </c>
      <c r="H26" s="43" t="s">
        <v>31</v>
      </c>
      <c r="I26" s="42"/>
      <c r="J26" s="65"/>
      <c r="K26" s="66"/>
      <c r="L26" s="66"/>
      <c r="M26" s="67"/>
    </row>
    <row r="27" ht="18" spans="1:13">
      <c r="A27" s="41">
        <v>2</v>
      </c>
      <c r="B27" s="41"/>
      <c r="C27" s="44" t="s">
        <v>89</v>
      </c>
      <c r="D27" s="44"/>
      <c r="E27" s="44"/>
      <c r="F27" s="42">
        <v>1</v>
      </c>
      <c r="G27" s="42" t="s">
        <v>68</v>
      </c>
      <c r="H27" s="43" t="s">
        <v>31</v>
      </c>
      <c r="I27" s="42"/>
      <c r="J27" s="65"/>
      <c r="K27" s="66"/>
      <c r="L27" s="66"/>
      <c r="M27" s="67"/>
    </row>
    <row r="28" ht="18" spans="1:13">
      <c r="A28" s="41">
        <v>3</v>
      </c>
      <c r="B28" s="41"/>
      <c r="C28" s="44" t="s">
        <v>90</v>
      </c>
      <c r="D28" s="44"/>
      <c r="E28" s="44"/>
      <c r="F28" s="42">
        <v>1</v>
      </c>
      <c r="G28" s="42" t="s">
        <v>68</v>
      </c>
      <c r="H28" s="43" t="s">
        <v>31</v>
      </c>
      <c r="I28" s="42"/>
      <c r="J28" s="65"/>
      <c r="K28" s="66"/>
      <c r="L28" s="66"/>
      <c r="M28" s="67"/>
    </row>
    <row r="29" s="24" customFormat="1" ht="25" customHeight="1" spans="1:13">
      <c r="A29" s="41" t="s">
        <v>91</v>
      </c>
      <c r="B29" s="41"/>
      <c r="C29" s="45"/>
      <c r="D29" s="46"/>
      <c r="E29" s="46"/>
      <c r="F29" s="47"/>
      <c r="G29" s="48" t="s">
        <v>95</v>
      </c>
      <c r="H29" s="49"/>
      <c r="I29" s="68"/>
      <c r="J29" s="45"/>
      <c r="K29" s="46"/>
      <c r="L29" s="46"/>
      <c r="M29" s="47"/>
    </row>
    <row r="30" ht="16.5" spans="1:13">
      <c r="A30" s="50"/>
      <c r="B30" s="50"/>
      <c r="C30" s="50"/>
      <c r="D30" s="50"/>
      <c r="E30" s="51"/>
      <c r="F30" s="50"/>
      <c r="G30" s="50"/>
      <c r="H30" s="51"/>
      <c r="I30" s="69"/>
      <c r="J30" s="51"/>
      <c r="K30" s="51"/>
      <c r="L30" s="51"/>
      <c r="M30" s="51"/>
    </row>
  </sheetData>
  <mergeCells count="42">
    <mergeCell ref="A1:M1"/>
    <mergeCell ref="A2:C2"/>
    <mergeCell ref="L2:M2"/>
    <mergeCell ref="A3:C3"/>
    <mergeCell ref="A4:C4"/>
    <mergeCell ref="J5:M5"/>
    <mergeCell ref="A6:M6"/>
    <mergeCell ref="J7:M7"/>
    <mergeCell ref="J8:M8"/>
    <mergeCell ref="A9:M9"/>
    <mergeCell ref="J10:M10"/>
    <mergeCell ref="J11:M11"/>
    <mergeCell ref="J12:M12"/>
    <mergeCell ref="J13:M13"/>
    <mergeCell ref="J14:M14"/>
    <mergeCell ref="J15:M15"/>
    <mergeCell ref="J16:M16"/>
    <mergeCell ref="J17:M17"/>
    <mergeCell ref="J18:M18"/>
    <mergeCell ref="A19:M19"/>
    <mergeCell ref="J20:M20"/>
    <mergeCell ref="J21:M21"/>
    <mergeCell ref="J22:M22"/>
    <mergeCell ref="J23:M23"/>
    <mergeCell ref="J24:M24"/>
    <mergeCell ref="A25:M25"/>
    <mergeCell ref="A26:B26"/>
    <mergeCell ref="C26:E26"/>
    <mergeCell ref="H26:I26"/>
    <mergeCell ref="J26:M26"/>
    <mergeCell ref="A27:B27"/>
    <mergeCell ref="C27:E27"/>
    <mergeCell ref="H27:I27"/>
    <mergeCell ref="J27:M27"/>
    <mergeCell ref="A28:B28"/>
    <mergeCell ref="C28:E28"/>
    <mergeCell ref="H28:I28"/>
    <mergeCell ref="J28:M28"/>
    <mergeCell ref="A29:B29"/>
    <mergeCell ref="C29:F29"/>
    <mergeCell ref="G29:I29"/>
    <mergeCell ref="J29:M29"/>
  </mergeCells>
  <pageMargins left="0.699305555555556" right="0.699305555555556" top="0.75" bottom="0.75" header="0.3" footer="0.3"/>
  <pageSetup paperSize="9" orientation="portrait"/>
  <headerFooter/>
</worksheet>
</file>

<file path=xl\worksheets\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tabSelected="1" zoomScale="110" zoomScaleNormal="110" workbookViewId="0">
      <selection activeCell="K4" sqref="K4"/>
    </sheetView>
  </sheetViews>
  <sheetFormatPr defaultColWidth="10" defaultRowHeight="10.5"/>
  <cols>
    <col min="1" max="1" width="4.44166666666667" style="5" customWidth="1"/>
    <col min="2" max="2" width="13.6083333333333" style="5" customWidth="1"/>
    <col min="3" max="3" width="39.375" style="5" customWidth="1"/>
    <col min="4" max="5" width="5.55833333333333" style="5" customWidth="1"/>
    <col min="6" max="6" width="9.16666666666667" style="5" customWidth="1"/>
    <col min="7" max="7" width="13.1916666666667" style="5" customWidth="1"/>
    <col min="8" max="8" width="17.9166666666667" style="5" customWidth="1"/>
    <col min="9" max="10" width="10" style="5"/>
    <col min="11" max="11" width="14.025" style="5"/>
    <col min="12" max="16384" width="10" style="5"/>
  </cols>
  <sheetData>
    <row r="1" s="1" customFormat="1" ht="37" customHeight="1" spans="1:8">
      <c r="A1" s="6" t="s">
        <v>96</v>
      </c>
      <c r="B1" s="6"/>
      <c r="C1" s="6"/>
      <c r="D1" s="6"/>
      <c r="E1" s="6"/>
      <c r="F1" s="6"/>
      <c r="G1" s="6"/>
      <c r="H1" s="6"/>
    </row>
    <row r="2" s="2" customFormat="1" ht="24" customHeight="1" spans="1:8">
      <c r="A2" s="7" t="s">
        <v>97</v>
      </c>
      <c r="B2" s="7"/>
      <c r="C2" s="7"/>
      <c r="D2" s="7"/>
      <c r="E2" s="7"/>
      <c r="F2" s="7"/>
      <c r="G2" s="7"/>
      <c r="H2" s="7"/>
    </row>
    <row r="3" s="2" customFormat="1" ht="24" customHeight="1" spans="1:8">
      <c r="A3" s="8" t="s">
        <v>16</v>
      </c>
      <c r="B3" s="8" t="s">
        <v>98</v>
      </c>
      <c r="C3" s="8" t="s">
        <v>99</v>
      </c>
      <c r="D3" s="8" t="s">
        <v>22</v>
      </c>
      <c r="E3" s="8" t="s">
        <v>21</v>
      </c>
      <c r="F3" s="8" t="s">
        <v>23</v>
      </c>
      <c r="G3" s="8" t="s">
        <v>100</v>
      </c>
      <c r="H3" s="8" t="s">
        <v>25</v>
      </c>
    </row>
    <row r="4" s="3" customFormat="1" ht="120" customHeight="1" spans="1:8">
      <c r="A4" s="9">
        <v>1</v>
      </c>
      <c r="B4" s="9" t="s">
        <v>101</v>
      </c>
      <c r="C4" s="10" t="s">
        <v>102</v>
      </c>
      <c r="D4" s="9" t="s">
        <v>41</v>
      </c>
      <c r="E4" s="9">
        <v>16</v>
      </c>
      <c r="F4" s="9" t="s">
        <v>31</v>
      </c>
      <c r="G4" s="9" t="s">
        <v>31</v>
      </c>
      <c r="H4" s="9" t="s">
        <v>103</v>
      </c>
    </row>
    <row r="5" s="3" customFormat="1" ht="33" customHeight="1" spans="1:8">
      <c r="A5" s="9">
        <v>2</v>
      </c>
      <c r="B5" s="9" t="s">
        <v>104</v>
      </c>
      <c r="C5" s="10" t="s">
        <v>105</v>
      </c>
      <c r="D5" s="9" t="s">
        <v>68</v>
      </c>
      <c r="E5" s="9">
        <v>1</v>
      </c>
      <c r="F5" s="9" t="s">
        <v>31</v>
      </c>
      <c r="G5" s="9" t="s">
        <v>31</v>
      </c>
      <c r="H5" s="9" t="s">
        <v>69</v>
      </c>
    </row>
    <row r="6" s="3" customFormat="1" ht="24" customHeight="1" spans="1:8">
      <c r="A6" s="9">
        <v>3</v>
      </c>
      <c r="B6" s="9" t="s">
        <v>106</v>
      </c>
      <c r="C6" s="10" t="s">
        <v>107</v>
      </c>
      <c r="D6" s="9" t="s">
        <v>68</v>
      </c>
      <c r="E6" s="9">
        <v>16</v>
      </c>
      <c r="F6" s="9" t="s">
        <v>31</v>
      </c>
      <c r="G6" s="9" t="s">
        <v>31</v>
      </c>
      <c r="H6" s="11"/>
    </row>
    <row r="7" s="3" customFormat="1" ht="24" customHeight="1" spans="1:8">
      <c r="A7" s="9">
        <v>4</v>
      </c>
      <c r="B7" s="9" t="s">
        <v>108</v>
      </c>
      <c r="C7" s="10" t="s">
        <v>109</v>
      </c>
      <c r="D7" s="9" t="s">
        <v>41</v>
      </c>
      <c r="E7" s="9">
        <v>1</v>
      </c>
      <c r="F7" s="9" t="s">
        <v>31</v>
      </c>
      <c r="G7" s="9" t="s">
        <v>31</v>
      </c>
      <c r="H7" s="12"/>
    </row>
    <row r="8" s="3" customFormat="1" ht="24" customHeight="1" spans="1:8">
      <c r="A8" s="9">
        <v>5</v>
      </c>
      <c r="B8" s="9" t="s">
        <v>110</v>
      </c>
      <c r="C8" s="10" t="s">
        <v>111</v>
      </c>
      <c r="D8" s="9" t="s">
        <v>68</v>
      </c>
      <c r="E8" s="9">
        <v>16</v>
      </c>
      <c r="F8" s="9" t="s">
        <v>31</v>
      </c>
      <c r="G8" s="9" t="s">
        <v>31</v>
      </c>
      <c r="H8" s="13"/>
    </row>
    <row r="9" s="3" customFormat="1" ht="24" customHeight="1" spans="1:8">
      <c r="A9" s="9">
        <v>6</v>
      </c>
      <c r="B9" s="9" t="s">
        <v>112</v>
      </c>
      <c r="C9" s="10" t="s">
        <v>113</v>
      </c>
      <c r="D9" s="9" t="s">
        <v>68</v>
      </c>
      <c r="E9" s="9">
        <v>16</v>
      </c>
      <c r="F9" s="9"/>
      <c r="G9" s="9" t="s">
        <v>31</v>
      </c>
      <c r="H9" s="11" t="s">
        <v>114</v>
      </c>
    </row>
    <row r="10" s="3" customFormat="1" ht="24" customHeight="1" spans="1:8">
      <c r="A10" s="9">
        <v>7</v>
      </c>
      <c r="B10" s="9" t="s">
        <v>115</v>
      </c>
      <c r="C10" s="10" t="s">
        <v>74</v>
      </c>
      <c r="D10" s="9" t="s">
        <v>68</v>
      </c>
      <c r="E10" s="9"/>
      <c r="F10" s="9"/>
      <c r="G10" s="9" t="s">
        <v>31</v>
      </c>
      <c r="H10" s="9" t="s">
        <v>74</v>
      </c>
    </row>
    <row r="11" s="3" customFormat="1" ht="24" customHeight="1" spans="1:8">
      <c r="A11" s="9">
        <v>8</v>
      </c>
      <c r="B11" s="9" t="s">
        <v>116</v>
      </c>
      <c r="C11" s="10" t="s">
        <v>74</v>
      </c>
      <c r="D11" s="9" t="s">
        <v>68</v>
      </c>
      <c r="E11" s="9"/>
      <c r="F11" s="9"/>
      <c r="G11" s="9" t="s">
        <v>31</v>
      </c>
      <c r="H11" s="9" t="s">
        <v>74</v>
      </c>
    </row>
    <row r="12" s="3" customFormat="1" ht="24" customHeight="1" spans="1:8">
      <c r="A12" s="9">
        <v>9</v>
      </c>
      <c r="B12" s="9" t="s">
        <v>117</v>
      </c>
      <c r="C12" s="10" t="s">
        <v>118</v>
      </c>
      <c r="D12" s="9"/>
      <c r="E12" s="9"/>
      <c r="F12" s="9"/>
      <c r="G12" s="9"/>
      <c r="H12" s="9"/>
    </row>
    <row r="13" s="3" customFormat="1" ht="24" customHeight="1" spans="1:8">
      <c r="A13" s="9">
        <v>10</v>
      </c>
      <c r="B13" s="9" t="s">
        <v>119</v>
      </c>
      <c r="C13" s="10" t="s">
        <v>119</v>
      </c>
      <c r="D13" s="9"/>
      <c r="E13" s="9"/>
      <c r="F13" s="9"/>
      <c r="G13" s="9"/>
      <c r="H13" s="9"/>
    </row>
    <row r="14" s="3" customFormat="1" ht="24" customHeight="1" spans="1:8">
      <c r="A14" s="9">
        <v>11</v>
      </c>
      <c r="B14" s="9" t="s">
        <v>120</v>
      </c>
      <c r="C14" s="10" t="s">
        <v>121</v>
      </c>
      <c r="D14" s="9" t="s">
        <v>68</v>
      </c>
      <c r="E14" s="9">
        <v>1</v>
      </c>
      <c r="F14" s="9"/>
      <c r="G14" s="9"/>
      <c r="H14" s="9"/>
    </row>
    <row r="15" s="3" customFormat="1" ht="24" customHeight="1" spans="1:8">
      <c r="A15" s="9">
        <v>12</v>
      </c>
      <c r="B15" s="9" t="s">
        <v>122</v>
      </c>
      <c r="C15" s="10" t="s">
        <v>122</v>
      </c>
      <c r="D15" s="9" t="s">
        <v>82</v>
      </c>
      <c r="E15" s="9">
        <v>1</v>
      </c>
      <c r="F15" s="9" t="s">
        <v>31</v>
      </c>
      <c r="G15" s="9" t="s">
        <v>31</v>
      </c>
      <c r="H15" s="9" t="s">
        <v>69</v>
      </c>
    </row>
    <row r="16" s="3" customFormat="1" ht="24" customHeight="1" spans="1:8">
      <c r="A16" s="9">
        <v>13</v>
      </c>
      <c r="B16" s="9" t="s">
        <v>123</v>
      </c>
      <c r="C16" s="10" t="s">
        <v>123</v>
      </c>
      <c r="D16" s="9" t="s">
        <v>124</v>
      </c>
      <c r="E16" s="9">
        <v>16</v>
      </c>
      <c r="F16" s="9" t="s">
        <v>31</v>
      </c>
      <c r="G16" s="9" t="s">
        <v>31</v>
      </c>
      <c r="H16" s="11"/>
    </row>
    <row r="17" s="4" customFormat="1" ht="24" customHeight="1" spans="1:8">
      <c r="A17" s="14">
        <v>14</v>
      </c>
      <c r="B17" s="15" t="s">
        <v>125</v>
      </c>
      <c r="C17" s="16"/>
      <c r="D17" s="16"/>
      <c r="E17" s="16"/>
      <c r="F17" s="17"/>
      <c r="G17" s="18">
        <v>88500</v>
      </c>
      <c r="H17" s="19"/>
    </row>
    <row r="18" s="2" customFormat="1" ht="24" customHeight="1" spans="1:11">
      <c r="A18" s="20" t="s">
        <v>126</v>
      </c>
      <c r="B18" s="21"/>
      <c r="C18" s="21"/>
      <c r="D18" s="21"/>
      <c r="E18" s="21"/>
      <c r="F18" s="21"/>
      <c r="G18" s="21"/>
      <c r="H18" s="22"/>
      <c r="I18" s="23"/>
      <c r="J18" s="23"/>
      <c r="K18" s="23"/>
    </row>
    <row r="19" s="2" customFormat="1" ht="13.5" spans="1:8">
      <c r="A19" s="5"/>
      <c r="B19" s="5"/>
      <c r="C19" s="5"/>
      <c r="D19" s="5"/>
      <c r="E19" s="5"/>
      <c r="F19" s="5"/>
      <c r="G19" s="5"/>
      <c r="H19" s="5"/>
    </row>
    <row r="20" s="2" customFormat="1" ht="13.5" spans="1:8">
      <c r="A20" s="5"/>
      <c r="B20" s="5"/>
      <c r="C20" s="5"/>
      <c r="D20" s="5"/>
      <c r="E20" s="5"/>
      <c r="F20" s="5"/>
      <c r="G20" s="5"/>
      <c r="H20" s="5"/>
    </row>
    <row r="21" s="2" customFormat="1" ht="13.5" spans="1:8">
      <c r="A21" s="5"/>
      <c r="B21" s="5"/>
      <c r="C21" s="5"/>
      <c r="D21" s="5"/>
      <c r="E21" s="5"/>
      <c r="F21" s="5"/>
      <c r="G21" s="5"/>
      <c r="H21" s="5"/>
    </row>
    <row r="22" s="2" customFormat="1" ht="13.5" spans="1:8">
      <c r="A22" s="5"/>
      <c r="B22" s="5"/>
      <c r="C22" s="5"/>
      <c r="D22" s="5"/>
      <c r="E22" s="5"/>
      <c r="F22" s="5"/>
      <c r="G22" s="5"/>
      <c r="H22" s="5"/>
    </row>
    <row r="23" s="2" customFormat="1" ht="13.5" spans="1:8">
      <c r="A23" s="5"/>
      <c r="B23" s="5"/>
      <c r="C23" s="5"/>
      <c r="D23" s="5"/>
      <c r="E23" s="5"/>
      <c r="F23" s="5"/>
      <c r="G23" s="5"/>
      <c r="H23" s="5"/>
    </row>
    <row r="24" s="2" customFormat="1" ht="13.5" spans="1:8">
      <c r="A24" s="5"/>
      <c r="B24" s="5"/>
      <c r="C24" s="5"/>
      <c r="D24" s="5"/>
      <c r="E24" s="5"/>
      <c r="F24" s="5"/>
      <c r="G24" s="5"/>
      <c r="H24" s="5"/>
    </row>
  </sheetData>
  <mergeCells count="5">
    <mergeCell ref="A1:H1"/>
    <mergeCell ref="A2:H2"/>
    <mergeCell ref="B17:F17"/>
    <mergeCell ref="A18:H18"/>
    <mergeCell ref="I18:K18"/>
  </mergeCells>
  <pageMargins left="1.92847222222222" right="0.751388888888889" top="1" bottom="1" header="0.511805555555556" footer="0.511805555555556"/>
  <pageSetup paperSize="9" scale="86" orientation="landscape" horizontalDpi="600"/>
  <headerFooter/>
</worksheet>
</file>